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 rosco\Desktop\"/>
    </mc:Choice>
  </mc:AlternateContent>
  <bookViews>
    <workbookView xWindow="0" yWindow="0" windowWidth="23040" windowHeight="8295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F70" i="1"/>
  <c r="E70" i="1"/>
  <c r="F69" i="1"/>
  <c r="D69" i="1"/>
  <c r="F57" i="1"/>
  <c r="F58" i="1"/>
  <c r="F71" i="1" s="1"/>
  <c r="F59" i="1"/>
  <c r="F72" i="1" s="1"/>
  <c r="F60" i="1"/>
  <c r="F73" i="1" s="1"/>
  <c r="F56" i="1"/>
  <c r="E57" i="1"/>
  <c r="E58" i="1"/>
  <c r="E71" i="1" s="1"/>
  <c r="E59" i="1"/>
  <c r="E72" i="1" s="1"/>
  <c r="E60" i="1"/>
  <c r="E56" i="1"/>
  <c r="E69" i="1" s="1"/>
  <c r="D57" i="1"/>
  <c r="D70" i="1" s="1"/>
  <c r="D58" i="1"/>
  <c r="D71" i="1" s="1"/>
  <c r="D59" i="1"/>
  <c r="D72" i="1" s="1"/>
  <c r="D60" i="1"/>
  <c r="D56" i="1"/>
  <c r="F9" i="1"/>
  <c r="F8" i="1"/>
  <c r="F7" i="1"/>
</calcChain>
</file>

<file path=xl/sharedStrings.xml><?xml version="1.0" encoding="utf-8"?>
<sst xmlns="http://schemas.openxmlformats.org/spreadsheetml/2006/main" count="34" uniqueCount="16">
  <si>
    <t>AYUNTAMIENTO</t>
  </si>
  <si>
    <t>CULTURA</t>
  </si>
  <si>
    <t>GERENCIA</t>
  </si>
  <si>
    <t>CONTINGENCIAS PROFESIONALES</t>
  </si>
  <si>
    <t>COVID 19</t>
  </si>
  <si>
    <t>Ayuntamiento</t>
  </si>
  <si>
    <t>Cultura</t>
  </si>
  <si>
    <t>Gerencia</t>
  </si>
  <si>
    <t>Empleados</t>
  </si>
  <si>
    <t>empleados</t>
  </si>
  <si>
    <t>x 365 días</t>
  </si>
  <si>
    <t xml:space="preserve">Índice </t>
  </si>
  <si>
    <t>absentismo</t>
  </si>
  <si>
    <t>CONTINGENCIAS COMUNES</t>
  </si>
  <si>
    <t>INFORME ANUAL ABSENTISMO POR ENTIDADES</t>
  </si>
  <si>
    <t>índice de absentismo anual: suma total de contingencias comunes y contingencias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</si>
</sst>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/>
    <xf numFmtId="3" fontId="0" fillId="0" borderId="0" xfId="0" applyNumberFormat="1"/>
    <xf numFmtId="0" fontId="1" fillId="0" borderId="0" xfId="0" applyFont="1" applyAlignment="1"/>
    <xf numFmtId="4" fontId="0" fillId="0" borderId="0" xfId="0" applyNumberFormat="1"/>
    <xf numFmtId="0" fontId="2" fillId="0" borderId="0" xfId="0" applyFont="1"/>
    <xf numFmtId="0" fontId="3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CONTINGENCIAS PROFESIONALES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Hoja1!$D$25</c:f>
              <c:strCache>
                <c:ptCount val="1"/>
                <c:pt idx="0">
                  <c:v>AYUNTAMIENTO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Hoja1!$B$26:$C$31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Hoja1!$D$26:$D$31</c:f>
              <c:numCache>
                <c:formatCode>General</c:formatCode>
                <c:ptCount val="6"/>
                <c:pt idx="1">
                  <c:v>1197</c:v>
                </c:pt>
                <c:pt idx="2">
                  <c:v>945</c:v>
                </c:pt>
                <c:pt idx="3">
                  <c:v>652</c:v>
                </c:pt>
                <c:pt idx="4">
                  <c:v>270</c:v>
                </c:pt>
                <c:pt idx="5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6-41DD-AC0E-4B0BF170F900}"/>
            </c:ext>
          </c:extLst>
        </c:ser>
        <c:ser>
          <c:idx val="1"/>
          <c:order val="1"/>
          <c:tx>
            <c:strRef>
              <c:f>Hoja1!$E$25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Hoja1!$B$26:$C$31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Hoja1!$E$26:$E$31</c:f>
              <c:numCache>
                <c:formatCode>General</c:formatCode>
                <c:ptCount val="6"/>
                <c:pt idx="1">
                  <c:v>36</c:v>
                </c:pt>
                <c:pt idx="2">
                  <c:v>7</c:v>
                </c:pt>
                <c:pt idx="3">
                  <c:v>77</c:v>
                </c:pt>
                <c:pt idx="4">
                  <c:v>0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6-41DD-AC0E-4B0BF170F900}"/>
            </c:ext>
          </c:extLst>
        </c:ser>
        <c:ser>
          <c:idx val="2"/>
          <c:order val="2"/>
          <c:tx>
            <c:strRef>
              <c:f>Hoja1!$F$25</c:f>
              <c:strCache>
                <c:ptCount val="1"/>
                <c:pt idx="0">
                  <c:v>GERENCIA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Hoja1!$B$26:$C$31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Hoja1!$F$26:$F$31</c:f>
              <c:numCache>
                <c:formatCode>General</c:formatCode>
                <c:ptCount val="6"/>
                <c:pt idx="1">
                  <c:v>0</c:v>
                </c:pt>
                <c:pt idx="2">
                  <c:v>72</c:v>
                </c:pt>
                <c:pt idx="3">
                  <c:v>10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6-41DD-AC0E-4B0BF170F900}"/>
            </c:ext>
          </c:extLst>
        </c:ser>
        <c:ser>
          <c:idx val="3"/>
          <c:order val="3"/>
          <c:tx>
            <c:strRef>
              <c:f>Hoja1!$G$102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Hoja1!$B$26:$C$31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Hoja1!$G$103:$G$108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1D96-41DD-AC0E-4B0BF170F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751632"/>
        <c:axId val="2118752176"/>
      </c:barChart>
      <c:catAx>
        <c:axId val="211875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8752176"/>
        <c:crosses val="autoZero"/>
        <c:auto val="1"/>
        <c:lblAlgn val="ctr"/>
        <c:lblOffset val="100"/>
        <c:noMultiLvlLbl val="0"/>
      </c:catAx>
      <c:valAx>
        <c:axId val="21187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875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Hoja1!$D$36</c:f>
              <c:strCache>
                <c:ptCount val="1"/>
                <c:pt idx="0">
                  <c:v>AYUNTAMIENTO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Hoja1!$B$37:$C$42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Hoja1!$D$37:$D$42</c:f>
              <c:numCache>
                <c:formatCode>General</c:formatCode>
                <c:ptCount val="6"/>
                <c:pt idx="4">
                  <c:v>3056</c:v>
                </c:pt>
                <c:pt idx="5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AF2-B394-8679F20C24BF}"/>
            </c:ext>
          </c:extLst>
        </c:ser>
        <c:ser>
          <c:idx val="1"/>
          <c:order val="1"/>
          <c:tx>
            <c:strRef>
              <c:f>Hoja1!$E$36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Hoja1!$B$37:$C$42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Hoja1!$E$37:$E$42</c:f>
              <c:numCache>
                <c:formatCode>General</c:formatCode>
                <c:ptCount val="6"/>
                <c:pt idx="4">
                  <c:v>70</c:v>
                </c:pt>
                <c:pt idx="5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D-4AF2-B394-8679F20C24BF}"/>
            </c:ext>
          </c:extLst>
        </c:ser>
        <c:ser>
          <c:idx val="2"/>
          <c:order val="2"/>
          <c:tx>
            <c:strRef>
              <c:f>Hoja1!$F$36</c:f>
              <c:strCache>
                <c:ptCount val="1"/>
                <c:pt idx="0">
                  <c:v>GERENCIA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Hoja1!$B$37:$C$42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Hoja1!$F$37:$F$42</c:f>
              <c:numCache>
                <c:formatCode>General</c:formatCode>
                <c:ptCount val="6"/>
                <c:pt idx="4">
                  <c:v>70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D-4AF2-B394-8679F20C2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742384"/>
        <c:axId val="2118744560"/>
      </c:barChart>
      <c:catAx>
        <c:axId val="211874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8744560"/>
        <c:crosses val="autoZero"/>
        <c:auto val="1"/>
        <c:lblAlgn val="ctr"/>
        <c:lblOffset val="100"/>
        <c:noMultiLvlLbl val="0"/>
      </c:catAx>
      <c:valAx>
        <c:axId val="21187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874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ÍNDICE</a:t>
            </a:r>
            <a:r>
              <a:rPr lang="es-ES" baseline="0"/>
              <a:t> ABSENTISMO ANUAL</a:t>
            </a:r>
            <a:endParaRPr lang="es-ES"/>
          </a:p>
        </c:rich>
      </c:tx>
      <c:layout>
        <c:manualLayout>
          <c:xMode val="edge"/>
          <c:yMode val="edge"/>
          <c:x val="0.3596804461942257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15048118985127E-2"/>
          <c:y val="0.17171296296296298"/>
          <c:w val="0.8966272965879265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Hoja1!$D$67</c:f>
              <c:strCache>
                <c:ptCount val="1"/>
                <c:pt idx="0">
                  <c:v>AYUNTAMIENTO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Hoja1!$B$68:$C$73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Hoja1!$D$68:$D$73</c:f>
              <c:numCache>
                <c:formatCode>#,##0.00</c:formatCode>
                <c:ptCount val="6"/>
                <c:pt idx="1">
                  <c:v>2.019815628500043</c:v>
                </c:pt>
                <c:pt idx="2">
                  <c:v>2.0897734125958474</c:v>
                </c:pt>
                <c:pt idx="3">
                  <c:v>2.1176876023089513</c:v>
                </c:pt>
                <c:pt idx="4">
                  <c:v>3.3231670543637462</c:v>
                </c:pt>
                <c:pt idx="5">
                  <c:v>2.9854398207977946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E-4C80-ABAC-93F0BA484265}"/>
            </c:ext>
          </c:extLst>
        </c:ser>
        <c:ser>
          <c:idx val="1"/>
          <c:order val="1"/>
          <c:tx>
            <c:strRef>
              <c:f>Hoja1!$E$67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Hoja1!$B$68:$C$73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Hoja1!$E$68:$E$73</c:f>
              <c:numCache>
                <c:formatCode>#,##0.00</c:formatCode>
                <c:ptCount val="6"/>
                <c:pt idx="1">
                  <c:v>0.86201135983962585</c:v>
                </c:pt>
                <c:pt idx="2">
                  <c:v>2.7230203808887401</c:v>
                </c:pt>
                <c:pt idx="3">
                  <c:v>2.358837287003007</c:v>
                </c:pt>
                <c:pt idx="4">
                  <c:v>1.9111259605746742</c:v>
                </c:pt>
                <c:pt idx="5">
                  <c:v>2.5626461744069498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E-4C80-ABAC-93F0BA484265}"/>
            </c:ext>
          </c:extLst>
        </c:ser>
        <c:ser>
          <c:idx val="2"/>
          <c:order val="2"/>
          <c:tx>
            <c:strRef>
              <c:f>Hoja1!$F$67</c:f>
              <c:strCache>
                <c:ptCount val="1"/>
                <c:pt idx="0">
                  <c:v>GERENCIA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Hoja1!$B$68:$C$73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Hoja1!$F$68:$F$73</c:f>
              <c:numCache>
                <c:formatCode>#,##0.00</c:formatCode>
                <c:ptCount val="6"/>
                <c:pt idx="1">
                  <c:v>4.4402456306093523</c:v>
                </c:pt>
                <c:pt idx="2">
                  <c:v>4.1379310344827589</c:v>
                </c:pt>
                <c:pt idx="3">
                  <c:v>1.7194142654700046</c:v>
                </c:pt>
                <c:pt idx="4">
                  <c:v>1.8894662257912138</c:v>
                </c:pt>
                <c:pt idx="5">
                  <c:v>2.1917808219178081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E-4C80-ABAC-93F0BA4842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8745648"/>
        <c:axId val="2118746736"/>
      </c:barChart>
      <c:catAx>
        <c:axId val="21187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8746736"/>
        <c:crosses val="autoZero"/>
        <c:auto val="1"/>
        <c:lblAlgn val="ctr"/>
        <c:lblOffset val="100"/>
        <c:noMultiLvlLbl val="0"/>
      </c:catAx>
      <c:valAx>
        <c:axId val="21187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187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ÍNDICE</a:t>
            </a:r>
            <a:r>
              <a:rPr lang="es-ES" baseline="0"/>
              <a:t> ABSENTISMO ANUAL</a:t>
            </a:r>
            <a:endParaRPr lang="es-ES"/>
          </a:p>
        </c:rich>
      </c:tx>
      <c:layout>
        <c:manualLayout>
          <c:xMode val="edge"/>
          <c:yMode val="edge"/>
          <c:x val="0.3596804461942257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15048118985127E-2"/>
          <c:y val="0.17171296296296298"/>
          <c:w val="0.8966272965879265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Hoja1!$D$67</c:f>
              <c:strCache>
                <c:ptCount val="1"/>
                <c:pt idx="0">
                  <c:v>AYUNTAMIENTO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Hoja1!$B$68:$C$73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Hoja1!$D$68:$D$73</c:f>
              <c:numCache>
                <c:formatCode>#,##0.00</c:formatCode>
                <c:ptCount val="6"/>
                <c:pt idx="1">
                  <c:v>2.019815628500043</c:v>
                </c:pt>
                <c:pt idx="2">
                  <c:v>2.0897734125958474</c:v>
                </c:pt>
                <c:pt idx="3">
                  <c:v>2.1176876023089513</c:v>
                </c:pt>
                <c:pt idx="4">
                  <c:v>3.3231670543637462</c:v>
                </c:pt>
                <c:pt idx="5">
                  <c:v>2.9854398207977946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3-474F-AE07-47CC0F4196AB}"/>
            </c:ext>
          </c:extLst>
        </c:ser>
        <c:ser>
          <c:idx val="1"/>
          <c:order val="1"/>
          <c:tx>
            <c:strRef>
              <c:f>Hoja1!$E$67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2442367836082252E-17"/>
                  <c:y val="-5.41455256930112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23-474F-AE07-47CC0F419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Hoja1!$B$68:$C$73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Hoja1!$E$68:$E$73</c:f>
              <c:numCache>
                <c:formatCode>#,##0.00</c:formatCode>
                <c:ptCount val="6"/>
                <c:pt idx="1">
                  <c:v>0.86201135983962585</c:v>
                </c:pt>
                <c:pt idx="2">
                  <c:v>2.7230203808887401</c:v>
                </c:pt>
                <c:pt idx="3">
                  <c:v>2.358837287003007</c:v>
                </c:pt>
                <c:pt idx="4">
                  <c:v>1.9111259605746742</c:v>
                </c:pt>
                <c:pt idx="5">
                  <c:v>2.5626461744069498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3-474F-AE07-47CC0F4196AB}"/>
            </c:ext>
          </c:extLst>
        </c:ser>
        <c:ser>
          <c:idx val="2"/>
          <c:order val="2"/>
          <c:tx>
            <c:strRef>
              <c:f>Hoja1!$F$67</c:f>
              <c:strCache>
                <c:ptCount val="1"/>
                <c:pt idx="0">
                  <c:v>GERENCIA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Hoja1!$B$68:$C$73</c:f>
              <c:strCache>
                <c:ptCount val="6"/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Hoja1!$F$68:$F$73</c:f>
              <c:numCache>
                <c:formatCode>#,##0.00</c:formatCode>
                <c:ptCount val="6"/>
                <c:pt idx="1">
                  <c:v>4.4402456306093523</c:v>
                </c:pt>
                <c:pt idx="2">
                  <c:v>4.1379310344827589</c:v>
                </c:pt>
                <c:pt idx="3">
                  <c:v>1.7194142654700046</c:v>
                </c:pt>
                <c:pt idx="4">
                  <c:v>1.8894662257912138</c:v>
                </c:pt>
                <c:pt idx="5">
                  <c:v>2.1917808219178081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3-474F-AE07-47CC0F4196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9483632"/>
        <c:axId val="1849479824"/>
      </c:barChart>
      <c:catAx>
        <c:axId val="184948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9479824"/>
        <c:crosses val="autoZero"/>
        <c:auto val="1"/>
        <c:lblAlgn val="ctr"/>
        <c:lblOffset val="100"/>
        <c:noMultiLvlLbl val="0"/>
      </c:catAx>
      <c:valAx>
        <c:axId val="184947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948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110</xdr:row>
      <xdr:rowOff>166687</xdr:rowOff>
    </xdr:from>
    <xdr:to>
      <xdr:col>7</xdr:col>
      <xdr:colOff>28575</xdr:colOff>
      <xdr:row>125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146</xdr:row>
      <xdr:rowOff>4762</xdr:rowOff>
    </xdr:from>
    <xdr:to>
      <xdr:col>7</xdr:col>
      <xdr:colOff>0</xdr:colOff>
      <xdr:row>160</xdr:row>
      <xdr:rowOff>80962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371475</xdr:colOff>
      <xdr:row>75</xdr:row>
      <xdr:rowOff>114300</xdr:rowOff>
    </xdr:from>
    <xdr:to>
      <xdr:col>8</xdr:col>
      <xdr:colOff>200025</xdr:colOff>
      <xdr:row>90</xdr:row>
      <xdr:rowOff>71437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314325</xdr:colOff>
      <xdr:row>30</xdr:row>
      <xdr:rowOff>147637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3"/>
  <sheetViews>
    <sheetView topLeftCell="A79" workbookViewId="0">
      <selection activeCell="B4" sqref="B4:F9"/>
    </sheetView>
  </sheetViews>
  <sheetFormatPr baseColWidth="10" defaultRowHeight="15" x14ac:dyDescent="0.25"/>
  <cols>
    <col min="2" max="2" width="8.28515625" customWidth="1"/>
    <col min="3" max="3" width="7" customWidth="1"/>
    <col min="4" max="4" width="13.5703125" customWidth="1"/>
    <col min="5" max="5" width="13" customWidth="1"/>
    <col min="6" max="6" width="11.140625" customWidth="1"/>
    <col min="7" max="7" width="11.42578125" customWidth="1"/>
    <col min="10" max="10" width="4.140625" customWidth="1"/>
  </cols>
  <sheetData>
    <row r="2" spans="2:8" ht="23.25" x14ac:dyDescent="0.35">
      <c r="D2" s="5"/>
      <c r="E2" s="8"/>
      <c r="F2" s="5"/>
    </row>
    <row r="4" spans="2:8" x14ac:dyDescent="0.25">
      <c r="E4" s="1" t="s">
        <v>9</v>
      </c>
      <c r="F4" s="1" t="s">
        <v>11</v>
      </c>
    </row>
    <row r="5" spans="2:8" x14ac:dyDescent="0.25">
      <c r="D5" s="1" t="s">
        <v>8</v>
      </c>
      <c r="E5" s="1" t="s">
        <v>10</v>
      </c>
      <c r="F5" s="1" t="s">
        <v>12</v>
      </c>
    </row>
    <row r="6" spans="2:8" x14ac:dyDescent="0.25">
      <c r="B6" s="3"/>
      <c r="C6" s="3"/>
    </row>
    <row r="7" spans="2:8" x14ac:dyDescent="0.25">
      <c r="B7" t="s">
        <v>5</v>
      </c>
      <c r="D7">
        <v>795</v>
      </c>
      <c r="E7" s="4">
        <v>290175</v>
      </c>
      <c r="F7" s="6">
        <f>(D16/E7)*100</f>
        <v>1.6073059360730593</v>
      </c>
    </row>
    <row r="8" spans="2:8" x14ac:dyDescent="0.25">
      <c r="B8" t="s">
        <v>6</v>
      </c>
      <c r="D8">
        <v>82</v>
      </c>
      <c r="E8" s="4">
        <v>29930</v>
      </c>
      <c r="F8" s="6">
        <f>(E16/E8)*100</f>
        <v>0.74173070497828264</v>
      </c>
    </row>
    <row r="9" spans="2:8" x14ac:dyDescent="0.25">
      <c r="B9" t="s">
        <v>7</v>
      </c>
      <c r="D9">
        <v>29</v>
      </c>
      <c r="E9" s="4">
        <v>10585</v>
      </c>
      <c r="F9" s="6">
        <f>(F16/E9)*100</f>
        <v>4.4402456306093523</v>
      </c>
    </row>
    <row r="12" spans="2:8" x14ac:dyDescent="0.25">
      <c r="D12" t="s">
        <v>13</v>
      </c>
    </row>
    <row r="14" spans="2:8" x14ac:dyDescent="0.25">
      <c r="D14" s="1" t="s">
        <v>0</v>
      </c>
      <c r="E14" s="1" t="s">
        <v>1</v>
      </c>
      <c r="F14" s="1" t="s">
        <v>2</v>
      </c>
      <c r="G14" s="1"/>
      <c r="H14" s="1"/>
    </row>
    <row r="16" spans="2:8" x14ac:dyDescent="0.25">
      <c r="B16" s="2">
        <v>2017</v>
      </c>
      <c r="D16" s="1">
        <v>4664</v>
      </c>
      <c r="E16" s="1">
        <v>222</v>
      </c>
      <c r="F16" s="1">
        <v>470</v>
      </c>
    </row>
    <row r="17" spans="2:6" x14ac:dyDescent="0.25">
      <c r="B17" s="2">
        <v>2018</v>
      </c>
      <c r="D17" s="1">
        <v>5119</v>
      </c>
      <c r="E17" s="1">
        <v>808</v>
      </c>
      <c r="F17" s="1">
        <v>366</v>
      </c>
    </row>
    <row r="18" spans="2:6" x14ac:dyDescent="0.25">
      <c r="B18" s="2">
        <v>2019</v>
      </c>
      <c r="D18" s="1">
        <v>5493</v>
      </c>
      <c r="E18" s="1">
        <v>629</v>
      </c>
      <c r="F18" s="1">
        <v>172</v>
      </c>
    </row>
    <row r="19" spans="2:6" x14ac:dyDescent="0.25">
      <c r="B19" s="2">
        <v>2020</v>
      </c>
      <c r="D19" s="1">
        <v>6317</v>
      </c>
      <c r="E19" s="1">
        <v>502</v>
      </c>
      <c r="F19" s="1">
        <v>121</v>
      </c>
    </row>
    <row r="20" spans="2:6" x14ac:dyDescent="0.25">
      <c r="B20" s="2">
        <v>2021</v>
      </c>
      <c r="D20" s="1">
        <v>5708</v>
      </c>
      <c r="E20" s="1">
        <v>592</v>
      </c>
      <c r="F20" s="1">
        <v>161</v>
      </c>
    </row>
    <row r="23" spans="2:6" x14ac:dyDescent="0.25">
      <c r="D23" t="s">
        <v>3</v>
      </c>
    </row>
    <row r="25" spans="2:6" x14ac:dyDescent="0.25">
      <c r="D25" s="1" t="s">
        <v>0</v>
      </c>
      <c r="E25" s="1" t="s">
        <v>1</v>
      </c>
      <c r="F25" s="1" t="s">
        <v>2</v>
      </c>
    </row>
    <row r="26" spans="2:6" ht="15.75" customHeight="1" x14ac:dyDescent="0.25"/>
    <row r="27" spans="2:6" ht="15" customHeight="1" x14ac:dyDescent="0.25">
      <c r="B27" s="2">
        <v>2017</v>
      </c>
      <c r="D27" s="1">
        <v>1197</v>
      </c>
      <c r="E27" s="1">
        <v>36</v>
      </c>
      <c r="F27" s="1">
        <v>0</v>
      </c>
    </row>
    <row r="28" spans="2:6" x14ac:dyDescent="0.25">
      <c r="B28" s="2">
        <v>2018</v>
      </c>
      <c r="D28" s="1">
        <v>945</v>
      </c>
      <c r="E28" s="1">
        <v>7</v>
      </c>
      <c r="F28" s="1">
        <v>72</v>
      </c>
    </row>
    <row r="29" spans="2:6" x14ac:dyDescent="0.25">
      <c r="B29" s="2">
        <v>2019</v>
      </c>
      <c r="D29" s="1">
        <v>652</v>
      </c>
      <c r="E29" s="1">
        <v>77</v>
      </c>
      <c r="F29" s="1">
        <v>10</v>
      </c>
    </row>
    <row r="30" spans="2:6" x14ac:dyDescent="0.25">
      <c r="B30" s="2">
        <v>2020</v>
      </c>
      <c r="D30" s="1">
        <v>270</v>
      </c>
      <c r="E30" s="1">
        <v>0</v>
      </c>
      <c r="F30" s="1">
        <v>9</v>
      </c>
    </row>
    <row r="31" spans="2:6" x14ac:dyDescent="0.25">
      <c r="B31" s="2">
        <v>2021</v>
      </c>
      <c r="D31" s="1">
        <v>1238</v>
      </c>
      <c r="E31" s="1">
        <v>81</v>
      </c>
      <c r="F31" s="1">
        <v>0</v>
      </c>
    </row>
    <row r="34" spans="2:11" ht="15.75" x14ac:dyDescent="0.25">
      <c r="D34" t="s">
        <v>4</v>
      </c>
      <c r="K34" s="7"/>
    </row>
    <row r="36" spans="2:11" x14ac:dyDescent="0.25">
      <c r="D36" s="1" t="s">
        <v>0</v>
      </c>
      <c r="E36" s="1" t="s">
        <v>1</v>
      </c>
      <c r="F36" s="1" t="s">
        <v>2</v>
      </c>
    </row>
    <row r="38" spans="2:11" x14ac:dyDescent="0.25">
      <c r="B38" s="2">
        <v>2017</v>
      </c>
      <c r="D38" s="1"/>
      <c r="E38" s="1"/>
      <c r="F38" s="1"/>
    </row>
    <row r="39" spans="2:11" x14ac:dyDescent="0.25">
      <c r="B39" s="2">
        <v>2018</v>
      </c>
      <c r="D39" s="1"/>
      <c r="E39" s="1"/>
      <c r="F39" s="1"/>
    </row>
    <row r="40" spans="2:11" ht="15" customHeight="1" x14ac:dyDescent="0.25">
      <c r="B40" s="2">
        <v>2019</v>
      </c>
      <c r="D40" s="1"/>
      <c r="E40" s="1"/>
      <c r="F40" s="1"/>
    </row>
    <row r="41" spans="2:11" x14ac:dyDescent="0.25">
      <c r="B41" s="2">
        <v>2020</v>
      </c>
      <c r="D41" s="1">
        <v>3056</v>
      </c>
      <c r="E41" s="1">
        <v>70</v>
      </c>
      <c r="F41" s="1">
        <v>70</v>
      </c>
    </row>
    <row r="42" spans="2:11" x14ac:dyDescent="0.25">
      <c r="B42" s="2">
        <v>2021</v>
      </c>
      <c r="D42" s="1">
        <v>1717</v>
      </c>
      <c r="E42" s="1">
        <v>94</v>
      </c>
      <c r="F42" s="1">
        <v>71</v>
      </c>
    </row>
    <row r="54" spans="2:7" x14ac:dyDescent="0.25">
      <c r="D54" s="1" t="s">
        <v>0</v>
      </c>
      <c r="E54" s="1" t="s">
        <v>1</v>
      </c>
      <c r="F54" s="1" t="s">
        <v>2</v>
      </c>
      <c r="G54" s="1"/>
    </row>
    <row r="56" spans="2:7" x14ac:dyDescent="0.25">
      <c r="B56">
        <v>2017</v>
      </c>
      <c r="D56">
        <f>D16+D27+D38</f>
        <v>5861</v>
      </c>
      <c r="E56">
        <f>E16+E27+E38</f>
        <v>258</v>
      </c>
      <c r="F56">
        <f>F16+F27+F38</f>
        <v>470</v>
      </c>
      <c r="G56" s="6"/>
    </row>
    <row r="57" spans="2:7" x14ac:dyDescent="0.25">
      <c r="B57">
        <v>2018</v>
      </c>
      <c r="D57">
        <f t="shared" ref="D57:F60" si="0">D17+D28+D39</f>
        <v>6064</v>
      </c>
      <c r="E57">
        <f t="shared" si="0"/>
        <v>815</v>
      </c>
      <c r="F57">
        <f t="shared" si="0"/>
        <v>438</v>
      </c>
      <c r="G57" s="6"/>
    </row>
    <row r="58" spans="2:7" x14ac:dyDescent="0.25">
      <c r="B58">
        <v>2019</v>
      </c>
      <c r="D58">
        <f t="shared" si="0"/>
        <v>6145</v>
      </c>
      <c r="E58">
        <f t="shared" si="0"/>
        <v>706</v>
      </c>
      <c r="F58">
        <f t="shared" si="0"/>
        <v>182</v>
      </c>
      <c r="G58" s="6"/>
    </row>
    <row r="59" spans="2:7" x14ac:dyDescent="0.25">
      <c r="B59">
        <v>2020</v>
      </c>
      <c r="D59">
        <f t="shared" si="0"/>
        <v>9643</v>
      </c>
      <c r="E59">
        <f t="shared" si="0"/>
        <v>572</v>
      </c>
      <c r="F59">
        <f t="shared" si="0"/>
        <v>200</v>
      </c>
      <c r="G59" s="6"/>
    </row>
    <row r="60" spans="2:7" x14ac:dyDescent="0.25">
      <c r="B60">
        <v>2021</v>
      </c>
      <c r="D60">
        <f t="shared" si="0"/>
        <v>8663</v>
      </c>
      <c r="E60">
        <f t="shared" si="0"/>
        <v>767</v>
      </c>
      <c r="F60">
        <f t="shared" si="0"/>
        <v>232</v>
      </c>
      <c r="G60" s="6"/>
    </row>
    <row r="67" spans="2:6" x14ac:dyDescent="0.25">
      <c r="D67" s="1" t="s">
        <v>0</v>
      </c>
      <c r="E67" s="1" t="s">
        <v>1</v>
      </c>
      <c r="F67" s="1" t="s">
        <v>2</v>
      </c>
    </row>
    <row r="69" spans="2:6" x14ac:dyDescent="0.25">
      <c r="B69" s="2">
        <v>2017</v>
      </c>
      <c r="D69" s="9">
        <f>(D56/E7)*100</f>
        <v>2.019815628500043</v>
      </c>
      <c r="E69" s="9">
        <f>(E56/E8)*100</f>
        <v>0.86201135983962585</v>
      </c>
      <c r="F69" s="9">
        <f>(F56/E9)*100</f>
        <v>4.4402456306093523</v>
      </c>
    </row>
    <row r="70" spans="2:6" x14ac:dyDescent="0.25">
      <c r="B70" s="2">
        <v>2018</v>
      </c>
      <c r="D70" s="9">
        <f>(D57/E7)*100</f>
        <v>2.0897734125958474</v>
      </c>
      <c r="E70" s="9">
        <f>(E57/E8)*100</f>
        <v>2.7230203808887401</v>
      </c>
      <c r="F70" s="9">
        <f>(F57/E9)*100</f>
        <v>4.1379310344827589</v>
      </c>
    </row>
    <row r="71" spans="2:6" x14ac:dyDescent="0.25">
      <c r="B71" s="2">
        <v>2019</v>
      </c>
      <c r="D71" s="9">
        <f>(D58/E7)*100</f>
        <v>2.1176876023089513</v>
      </c>
      <c r="E71" s="9">
        <f>(E58/E8)*100</f>
        <v>2.358837287003007</v>
      </c>
      <c r="F71" s="9">
        <f>(F58/E9)*100</f>
        <v>1.7194142654700046</v>
      </c>
    </row>
    <row r="72" spans="2:6" x14ac:dyDescent="0.25">
      <c r="B72" s="2">
        <v>2020</v>
      </c>
      <c r="D72" s="9">
        <f>(D59/E7)*100</f>
        <v>3.3231670543637462</v>
      </c>
      <c r="E72" s="9">
        <f>(E59/E8)*100</f>
        <v>1.9111259605746742</v>
      </c>
      <c r="F72" s="9">
        <f>(F59/E9)*100</f>
        <v>1.8894662257912138</v>
      </c>
    </row>
    <row r="73" spans="2:6" x14ac:dyDescent="0.25">
      <c r="B73" s="2">
        <v>2021</v>
      </c>
      <c r="D73" s="9">
        <f>(D60/E7)*100</f>
        <v>2.9854398207977946</v>
      </c>
      <c r="E73" s="9">
        <f>(E60/E8)*100</f>
        <v>2.5626461744069498</v>
      </c>
      <c r="F73" s="9">
        <f>(F60/E9)*100</f>
        <v>2.1917808219178081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tabSelected="1" workbookViewId="0">
      <selection activeCell="N19" sqref="N19"/>
    </sheetView>
  </sheetViews>
  <sheetFormatPr baseColWidth="10" defaultRowHeight="15" x14ac:dyDescent="0.25"/>
  <sheetData>
    <row r="3" spans="1:9" x14ac:dyDescent="0.25">
      <c r="B3" s="11" t="s">
        <v>14</v>
      </c>
      <c r="C3" s="11"/>
      <c r="D3" s="11"/>
      <c r="E3" s="11"/>
      <c r="F3" s="11"/>
      <c r="G3" s="11"/>
    </row>
    <row r="5" spans="1:9" ht="18.75" x14ac:dyDescent="0.3">
      <c r="B5" s="10" t="s">
        <v>15</v>
      </c>
      <c r="C5" s="10"/>
      <c r="D5" s="10"/>
      <c r="E5" s="10"/>
      <c r="F5" s="10"/>
      <c r="G5" s="10"/>
      <c r="H5" s="10"/>
      <c r="I5" s="10"/>
    </row>
    <row r="8" spans="1:9" x14ac:dyDescent="0.25">
      <c r="D8" s="1" t="s">
        <v>9</v>
      </c>
      <c r="E8" s="1"/>
    </row>
    <row r="9" spans="1:9" x14ac:dyDescent="0.25">
      <c r="C9" s="1" t="s">
        <v>8</v>
      </c>
      <c r="D9" s="1" t="s">
        <v>10</v>
      </c>
      <c r="E9" s="1"/>
    </row>
    <row r="10" spans="1:9" x14ac:dyDescent="0.25">
      <c r="A10" s="3"/>
      <c r="B10" s="3"/>
    </row>
    <row r="11" spans="1:9" x14ac:dyDescent="0.25">
      <c r="A11" t="s">
        <v>5</v>
      </c>
      <c r="C11">
        <v>795</v>
      </c>
      <c r="D11" s="4">
        <v>290175</v>
      </c>
      <c r="E11" s="6"/>
    </row>
    <row r="12" spans="1:9" x14ac:dyDescent="0.25">
      <c r="A12" t="s">
        <v>6</v>
      </c>
      <c r="C12">
        <v>82</v>
      </c>
      <c r="D12" s="4">
        <v>29930</v>
      </c>
      <c r="E12" s="6"/>
    </row>
    <row r="13" spans="1:9" x14ac:dyDescent="0.25">
      <c r="A13" t="s">
        <v>7</v>
      </c>
      <c r="C13">
        <v>29</v>
      </c>
      <c r="D13" s="4">
        <v>10585</v>
      </c>
      <c r="E13" s="6"/>
    </row>
  </sheetData>
  <mergeCells count="1">
    <mergeCell ref="B3:G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2022-11-16T13:17:43Z</cp:lastPrinted>
  <dcterms:created xsi:type="dcterms:W3CDTF">2022-11-15T21:14:16Z</dcterms:created>
  <dcterms:modified xsi:type="dcterms:W3CDTF">2022-11-16T13:33:48Z</dcterms:modified>
</cp:coreProperties>
</file>